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3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'Sheet1'!$A:$D,'Sheet1'!$1:$2</definedName>
  </definedNames>
  <calcPr fullCalcOnLoad="1"/>
</workbook>
</file>

<file path=xl/sharedStrings.xml><?xml version="1.0" encoding="utf-8"?>
<sst xmlns="http://schemas.openxmlformats.org/spreadsheetml/2006/main" count="75" uniqueCount="75">
  <si>
    <t>Budget</t>
  </si>
  <si>
    <t>Income</t>
  </si>
  <si>
    <t>Chem. Bull. Advertising</t>
  </si>
  <si>
    <t>Chem. Bull. Misc. Revenues</t>
  </si>
  <si>
    <t>Donations</t>
  </si>
  <si>
    <t>Donations--Non Cash</t>
  </si>
  <si>
    <t>Donations-Cash</t>
  </si>
  <si>
    <t>Total Donations</t>
  </si>
  <si>
    <t>Gibbs Meeting Registrations</t>
  </si>
  <si>
    <t>Investment Transfer</t>
  </si>
  <si>
    <t>Local Section Dues</t>
  </si>
  <si>
    <t>Meeting Registrations</t>
  </si>
  <si>
    <t>Miscellaneous Revenues</t>
  </si>
  <si>
    <t>Nat'l Allottments &amp; Commissions</t>
  </si>
  <si>
    <t>National ACS Reimbursments</t>
  </si>
  <si>
    <t>State Fair</t>
  </si>
  <si>
    <t>Total Income</t>
  </si>
  <si>
    <t>Expense</t>
  </si>
  <si>
    <t>Awards</t>
  </si>
  <si>
    <t>Chair</t>
  </si>
  <si>
    <t>Chair-Elect</t>
  </si>
  <si>
    <t>Chem. Bull. Mailing</t>
  </si>
  <si>
    <t>Chem. Bull. Misc. Expenses</t>
  </si>
  <si>
    <t>Chem. Bull. Production</t>
  </si>
  <si>
    <t>Chemistry Week</t>
  </si>
  <si>
    <t>College Education</t>
  </si>
  <si>
    <t>Continuing Education</t>
  </si>
  <si>
    <t>Dinner Meetings</t>
  </si>
  <si>
    <t>Dinner Subsidies</t>
  </si>
  <si>
    <t>Elementary Education</t>
  </si>
  <si>
    <t>Employment</t>
  </si>
  <si>
    <t>Endowment</t>
  </si>
  <si>
    <t>Environ. &amp; Lab Safety</t>
  </si>
  <si>
    <t>Gibbs Arrangments</t>
  </si>
  <si>
    <t>Great Lakes Reg. Mtg.</t>
  </si>
  <si>
    <t>High School Education</t>
  </si>
  <si>
    <t>Hospitality</t>
  </si>
  <si>
    <t>House</t>
  </si>
  <si>
    <t>Insurance</t>
  </si>
  <si>
    <t>Jr High/Middle School Education</t>
  </si>
  <si>
    <t>Membership Affairs</t>
  </si>
  <si>
    <t>Minority Affairs</t>
  </si>
  <si>
    <t>Miscellaneous Expenses</t>
  </si>
  <si>
    <t>Office</t>
  </si>
  <si>
    <t>Office Affairs</t>
  </si>
  <si>
    <t>Payroll Expenses</t>
  </si>
  <si>
    <t>Federal WH</t>
  </si>
  <si>
    <t>FICA</t>
  </si>
  <si>
    <t>Medicare</t>
  </si>
  <si>
    <t>Payroll Expenses - Other</t>
  </si>
  <si>
    <t>Total Payroll Expenses</t>
  </si>
  <si>
    <t>Payroll TAXES</t>
  </si>
  <si>
    <t>Payroll tax--Federal</t>
  </si>
  <si>
    <t>Payroll tax--FICA</t>
  </si>
  <si>
    <t>Payroll tax--State</t>
  </si>
  <si>
    <t>Payroll tax-Medicare</t>
  </si>
  <si>
    <t>Total Payroll TAXES</t>
  </si>
  <si>
    <t>Postage</t>
  </si>
  <si>
    <t>Professional Relations</t>
  </si>
  <si>
    <t>Program</t>
  </si>
  <si>
    <t>Project SEED</t>
  </si>
  <si>
    <t>Public Affairs</t>
  </si>
  <si>
    <t>Public Relations</t>
  </si>
  <si>
    <t>Rent</t>
  </si>
  <si>
    <t>Scholarships</t>
  </si>
  <si>
    <t>School Board Liasion</t>
  </si>
  <si>
    <t>Secretary</t>
  </si>
  <si>
    <t>Telephone</t>
  </si>
  <si>
    <t>Topical Group</t>
  </si>
  <si>
    <t>Travel (Councilor)</t>
  </si>
  <si>
    <t>Treasurer</t>
  </si>
  <si>
    <t>Web</t>
  </si>
  <si>
    <t>Younger Chemists</t>
  </si>
  <si>
    <t>Total Expense</t>
  </si>
  <si>
    <t>Net Income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</si>
</sst>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</numFmts>
  <fonts count="6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Border="1" applyAlignment="1">
      <alignment horizontal="centerContinuous"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Border="1" applyAlignment="1">
      <alignment horizontal="centerContinuous"/>
    </xf>
    <xf numFmtId="3" fontId="1" fillId="0" borderId="1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H80" sqref="H80"/>
    </sheetView>
  </sheetViews>
  <sheetFormatPr defaultColWidth="9.140625" defaultRowHeight="12.75"/>
  <cols>
    <col min="1" max="3" width="3.00390625" style="6" customWidth="1"/>
    <col min="4" max="4" width="25.421875" style="6" customWidth="1"/>
    <col min="5" max="5" width="2.28125" style="7" customWidth="1"/>
    <col min="6" max="6" width="12.140625" style="20" bestFit="1" customWidth="1"/>
  </cols>
  <sheetData>
    <row r="1" spans="1:6" ht="12.75">
      <c r="A1" s="1"/>
      <c r="B1" s="1"/>
      <c r="C1" s="1"/>
      <c r="D1" s="1"/>
      <c r="E1" s="8"/>
      <c r="F1" s="13"/>
    </row>
    <row r="2" spans="1:6" s="5" customFormat="1" ht="13.5" thickBot="1">
      <c r="A2" s="3"/>
      <c r="B2" s="3"/>
      <c r="C2" s="3"/>
      <c r="D2" s="3"/>
      <c r="E2" s="4"/>
      <c r="F2" s="14" t="s">
        <v>0</v>
      </c>
    </row>
    <row r="3" spans="1:6" s="11" customFormat="1" ht="16.5" thickTop="1">
      <c r="A3" s="9"/>
      <c r="B3" s="9" t="s">
        <v>1</v>
      </c>
      <c r="C3" s="9"/>
      <c r="D3" s="9"/>
      <c r="E3" s="10"/>
      <c r="F3" s="15"/>
    </row>
    <row r="4" spans="1:6" ht="12.75">
      <c r="A4" s="1"/>
      <c r="B4" s="1"/>
      <c r="C4" s="1" t="s">
        <v>2</v>
      </c>
      <c r="D4" s="1"/>
      <c r="E4" s="2"/>
      <c r="F4" s="16">
        <v>20000</v>
      </c>
    </row>
    <row r="5" spans="1:6" ht="12.75">
      <c r="A5" s="1"/>
      <c r="B5" s="1"/>
      <c r="C5" s="1" t="s">
        <v>3</v>
      </c>
      <c r="D5" s="1"/>
      <c r="E5" s="2"/>
      <c r="F5" s="16">
        <v>200</v>
      </c>
    </row>
    <row r="6" spans="1:6" ht="12.75">
      <c r="A6" s="1"/>
      <c r="B6" s="1"/>
      <c r="C6" s="1" t="s">
        <v>4</v>
      </c>
      <c r="D6" s="1"/>
      <c r="E6" s="2"/>
      <c r="F6" s="16"/>
    </row>
    <row r="7" spans="1:6" ht="12.75">
      <c r="A7" s="1"/>
      <c r="B7" s="1"/>
      <c r="C7" s="1"/>
      <c r="D7" s="1" t="s">
        <v>5</v>
      </c>
      <c r="E7" s="2"/>
      <c r="F7" s="16">
        <v>1000</v>
      </c>
    </row>
    <row r="8" spans="1:6" ht="13.5" thickBot="1">
      <c r="A8" s="1"/>
      <c r="B8" s="1"/>
      <c r="C8" s="1"/>
      <c r="D8" s="1" t="s">
        <v>6</v>
      </c>
      <c r="E8" s="2"/>
      <c r="F8" s="17">
        <v>6500</v>
      </c>
    </row>
    <row r="9" spans="1:6" ht="12.75">
      <c r="A9" s="1"/>
      <c r="B9" s="1"/>
      <c r="C9" s="1" t="s">
        <v>7</v>
      </c>
      <c r="D9" s="1"/>
      <c r="E9" s="2"/>
      <c r="F9" s="16">
        <f>ROUND(SUM(F6:F8),5)</f>
        <v>7500</v>
      </c>
    </row>
    <row r="10" spans="1:6" ht="25.5" customHeight="1">
      <c r="A10" s="1"/>
      <c r="B10" s="1"/>
      <c r="C10" s="1" t="s">
        <v>8</v>
      </c>
      <c r="D10" s="1"/>
      <c r="E10" s="2"/>
      <c r="F10" s="16">
        <v>4000</v>
      </c>
    </row>
    <row r="11" spans="1:6" ht="12.75">
      <c r="A11" s="1"/>
      <c r="B11" s="1"/>
      <c r="C11" s="1" t="s">
        <v>9</v>
      </c>
      <c r="D11" s="1"/>
      <c r="E11" s="2"/>
      <c r="F11" s="16">
        <v>40000</v>
      </c>
    </row>
    <row r="12" spans="1:6" ht="12.75">
      <c r="A12" s="1"/>
      <c r="B12" s="1"/>
      <c r="C12" s="1" t="s">
        <v>10</v>
      </c>
      <c r="D12" s="1"/>
      <c r="E12" s="2"/>
      <c r="F12" s="16">
        <v>58000</v>
      </c>
    </row>
    <row r="13" spans="1:6" ht="12.75">
      <c r="A13" s="1"/>
      <c r="B13" s="1"/>
      <c r="C13" s="1" t="s">
        <v>11</v>
      </c>
      <c r="D13" s="1"/>
      <c r="E13" s="2"/>
      <c r="F13" s="16">
        <v>20000</v>
      </c>
    </row>
    <row r="14" spans="1:6" ht="12.75">
      <c r="A14" s="1"/>
      <c r="B14" s="1"/>
      <c r="C14" s="1" t="s">
        <v>12</v>
      </c>
      <c r="D14" s="1"/>
      <c r="E14" s="2"/>
      <c r="F14" s="16"/>
    </row>
    <row r="15" spans="1:6" ht="12.75">
      <c r="A15" s="1"/>
      <c r="B15" s="1"/>
      <c r="C15" s="1" t="s">
        <v>13</v>
      </c>
      <c r="D15" s="1"/>
      <c r="E15" s="2"/>
      <c r="F15" s="16">
        <v>24000</v>
      </c>
    </row>
    <row r="16" spans="1:6" ht="12.75">
      <c r="A16" s="1"/>
      <c r="B16" s="1"/>
      <c r="C16" s="1" t="s">
        <v>14</v>
      </c>
      <c r="D16" s="1"/>
      <c r="E16" s="2"/>
      <c r="F16" s="16">
        <v>21000</v>
      </c>
    </row>
    <row r="17" spans="1:6" ht="13.5" thickBot="1">
      <c r="A17" s="1"/>
      <c r="B17" s="1"/>
      <c r="C17" s="1" t="s">
        <v>15</v>
      </c>
      <c r="D17" s="1"/>
      <c r="E17" s="2"/>
      <c r="F17" s="17"/>
    </row>
    <row r="18" spans="1:6" ht="12.75">
      <c r="A18" s="1"/>
      <c r="B18" s="1" t="s">
        <v>16</v>
      </c>
      <c r="C18" s="1"/>
      <c r="D18" s="1"/>
      <c r="E18" s="2"/>
      <c r="F18" s="16">
        <f>ROUND(SUM(F3:F5)+SUM(F9:F17),5)</f>
        <v>194700</v>
      </c>
    </row>
    <row r="19" spans="1:6" s="11" customFormat="1" ht="25.5" customHeight="1">
      <c r="A19" s="9"/>
      <c r="B19" s="9" t="s">
        <v>17</v>
      </c>
      <c r="C19" s="9"/>
      <c r="D19" s="9"/>
      <c r="E19" s="10"/>
      <c r="F19" s="15"/>
    </row>
    <row r="20" spans="1:6" ht="12.75">
      <c r="A20" s="1"/>
      <c r="B20" s="1"/>
      <c r="C20" s="1" t="s">
        <v>18</v>
      </c>
      <c r="D20" s="1"/>
      <c r="E20" s="2"/>
      <c r="F20" s="16">
        <v>1150</v>
      </c>
    </row>
    <row r="21" spans="1:6" ht="12.75">
      <c r="A21" s="1"/>
      <c r="B21" s="1"/>
      <c r="C21" s="1" t="s">
        <v>19</v>
      </c>
      <c r="D21" s="1"/>
      <c r="E21" s="2"/>
      <c r="F21" s="16">
        <v>695</v>
      </c>
    </row>
    <row r="22" spans="1:6" ht="12.75">
      <c r="A22" s="1"/>
      <c r="B22" s="1"/>
      <c r="C22" s="1" t="s">
        <v>20</v>
      </c>
      <c r="D22" s="1"/>
      <c r="E22" s="2"/>
      <c r="F22" s="16">
        <v>1300</v>
      </c>
    </row>
    <row r="23" spans="1:6" ht="12.75">
      <c r="A23" s="1"/>
      <c r="B23" s="1"/>
      <c r="C23" s="1" t="s">
        <v>21</v>
      </c>
      <c r="D23" s="1"/>
      <c r="E23" s="2"/>
      <c r="F23" s="16">
        <v>10000</v>
      </c>
    </row>
    <row r="24" spans="1:6" ht="12.75">
      <c r="A24" s="1"/>
      <c r="B24" s="1"/>
      <c r="C24" s="1" t="s">
        <v>22</v>
      </c>
      <c r="D24" s="1"/>
      <c r="E24" s="2"/>
      <c r="F24" s="16"/>
    </row>
    <row r="25" spans="1:6" ht="12.75">
      <c r="A25" s="1"/>
      <c r="B25" s="1"/>
      <c r="C25" s="1" t="s">
        <v>23</v>
      </c>
      <c r="D25" s="1"/>
      <c r="E25" s="2"/>
      <c r="F25" s="16">
        <v>37300</v>
      </c>
    </row>
    <row r="26" spans="1:6" ht="12.75">
      <c r="A26" s="1"/>
      <c r="B26" s="1"/>
      <c r="C26" s="1" t="s">
        <v>24</v>
      </c>
      <c r="D26" s="1"/>
      <c r="E26" s="2"/>
      <c r="F26" s="16">
        <v>1200</v>
      </c>
    </row>
    <row r="27" spans="1:6" ht="12.75">
      <c r="A27" s="1"/>
      <c r="B27" s="1"/>
      <c r="C27" s="1" t="s">
        <v>25</v>
      </c>
      <c r="D27" s="1"/>
      <c r="E27" s="2"/>
      <c r="F27" s="16">
        <v>1500</v>
      </c>
    </row>
    <row r="28" spans="1:6" ht="12.75">
      <c r="A28" s="1"/>
      <c r="B28" s="1"/>
      <c r="C28" s="1" t="s">
        <v>26</v>
      </c>
      <c r="D28" s="1"/>
      <c r="E28" s="2"/>
      <c r="F28" s="16">
        <v>460</v>
      </c>
    </row>
    <row r="29" spans="1:6" ht="12.75">
      <c r="A29" s="1"/>
      <c r="B29" s="1"/>
      <c r="C29" s="1" t="s">
        <v>27</v>
      </c>
      <c r="D29" s="1"/>
      <c r="E29" s="2"/>
      <c r="F29" s="16">
        <v>20000</v>
      </c>
    </row>
    <row r="30" spans="1:6" ht="12.75">
      <c r="A30" s="1"/>
      <c r="B30" s="1"/>
      <c r="C30" s="1" t="s">
        <v>28</v>
      </c>
      <c r="D30" s="1"/>
      <c r="E30" s="2"/>
      <c r="F30" s="16">
        <v>3600</v>
      </c>
    </row>
    <row r="31" spans="1:6" ht="12.75">
      <c r="A31" s="1"/>
      <c r="B31" s="1"/>
      <c r="C31" s="1" t="s">
        <v>29</v>
      </c>
      <c r="D31" s="1"/>
      <c r="E31" s="2"/>
      <c r="F31" s="16">
        <v>1600</v>
      </c>
    </row>
    <row r="32" spans="1:6" ht="12.75">
      <c r="A32" s="1"/>
      <c r="B32" s="1"/>
      <c r="C32" s="1" t="s">
        <v>30</v>
      </c>
      <c r="D32" s="1"/>
      <c r="E32" s="2"/>
      <c r="F32" s="16">
        <v>350</v>
      </c>
    </row>
    <row r="33" spans="1:6" ht="12.75">
      <c r="A33" s="1"/>
      <c r="B33" s="1"/>
      <c r="C33" s="1" t="s">
        <v>31</v>
      </c>
      <c r="D33" s="1"/>
      <c r="E33" s="2"/>
      <c r="F33" s="16">
        <v>200</v>
      </c>
    </row>
    <row r="34" spans="1:6" ht="12.75">
      <c r="A34" s="1"/>
      <c r="B34" s="1"/>
      <c r="C34" s="1" t="s">
        <v>32</v>
      </c>
      <c r="D34" s="1"/>
      <c r="E34" s="2"/>
      <c r="F34" s="16">
        <v>550</v>
      </c>
    </row>
    <row r="35" spans="1:6" ht="12.75">
      <c r="A35" s="1"/>
      <c r="B35" s="1"/>
      <c r="C35" s="1" t="s">
        <v>33</v>
      </c>
      <c r="D35" s="1"/>
      <c r="E35" s="2"/>
      <c r="F35" s="16">
        <v>15980</v>
      </c>
    </row>
    <row r="36" spans="1:6" ht="12.75">
      <c r="A36" s="1"/>
      <c r="B36" s="1"/>
      <c r="C36" s="1" t="s">
        <v>34</v>
      </c>
      <c r="D36" s="1"/>
      <c r="E36" s="2"/>
      <c r="F36" s="16">
        <v>200</v>
      </c>
    </row>
    <row r="37" spans="1:6" ht="12.75">
      <c r="A37" s="1"/>
      <c r="B37" s="1"/>
      <c r="C37" s="1" t="s">
        <v>35</v>
      </c>
      <c r="D37" s="1"/>
      <c r="E37" s="2"/>
      <c r="F37" s="16">
        <v>2070</v>
      </c>
    </row>
    <row r="38" spans="1:6" ht="12.75">
      <c r="A38" s="1"/>
      <c r="B38" s="1"/>
      <c r="C38" s="1" t="s">
        <v>36</v>
      </c>
      <c r="D38" s="1"/>
      <c r="E38" s="2"/>
      <c r="F38" s="16">
        <v>1450</v>
      </c>
    </row>
    <row r="39" spans="1:6" ht="12.75">
      <c r="A39" s="1"/>
      <c r="B39" s="1"/>
      <c r="C39" s="1" t="s">
        <v>37</v>
      </c>
      <c r="D39" s="1"/>
      <c r="E39" s="2"/>
      <c r="F39" s="16">
        <v>5145</v>
      </c>
    </row>
    <row r="40" spans="1:6" ht="12.75">
      <c r="A40" s="1"/>
      <c r="B40" s="1"/>
      <c r="C40" s="1" t="s">
        <v>38</v>
      </c>
      <c r="D40" s="1"/>
      <c r="E40" s="2"/>
      <c r="F40" s="16">
        <v>2000</v>
      </c>
    </row>
    <row r="41" spans="1:6" ht="12.75">
      <c r="A41" s="1"/>
      <c r="B41" s="1"/>
      <c r="C41" s="1" t="s">
        <v>39</v>
      </c>
      <c r="D41" s="1"/>
      <c r="E41" s="2"/>
      <c r="F41" s="16">
        <v>570</v>
      </c>
    </row>
    <row r="42" spans="1:6" ht="12.75">
      <c r="A42" s="1"/>
      <c r="B42" s="1"/>
      <c r="C42" s="1" t="s">
        <v>40</v>
      </c>
      <c r="D42" s="1"/>
      <c r="E42" s="2"/>
      <c r="F42" s="16">
        <v>529.13</v>
      </c>
    </row>
    <row r="43" spans="1:6" ht="12.75">
      <c r="A43" s="1"/>
      <c r="B43" s="1"/>
      <c r="C43" s="1" t="s">
        <v>41</v>
      </c>
      <c r="D43" s="1"/>
      <c r="E43" s="2"/>
      <c r="F43" s="16">
        <v>2725</v>
      </c>
    </row>
    <row r="44" spans="1:6" ht="12.75">
      <c r="A44" s="1"/>
      <c r="B44" s="1"/>
      <c r="C44" s="1" t="s">
        <v>42</v>
      </c>
      <c r="D44" s="1"/>
      <c r="E44" s="2"/>
      <c r="F44" s="16">
        <v>100</v>
      </c>
    </row>
    <row r="45" spans="1:6" ht="12.75">
      <c r="A45" s="1"/>
      <c r="B45" s="1"/>
      <c r="C45" s="1" t="s">
        <v>43</v>
      </c>
      <c r="D45" s="1"/>
      <c r="E45" s="2"/>
      <c r="F45" s="16">
        <v>1500</v>
      </c>
    </row>
    <row r="46" spans="1:6" ht="12.75">
      <c r="A46" s="1"/>
      <c r="B46" s="1"/>
      <c r="C46" s="1" t="s">
        <v>44</v>
      </c>
      <c r="D46" s="1"/>
      <c r="E46" s="2"/>
      <c r="F46" s="16">
        <v>0</v>
      </c>
    </row>
    <row r="47" spans="1:6" ht="12.75">
      <c r="A47" s="1"/>
      <c r="B47" s="1"/>
      <c r="C47" s="1" t="s">
        <v>45</v>
      </c>
      <c r="D47" s="1"/>
      <c r="E47" s="2"/>
      <c r="F47" s="16"/>
    </row>
    <row r="48" spans="1:6" ht="12.75">
      <c r="A48" s="1"/>
      <c r="B48" s="1"/>
      <c r="C48" s="1"/>
      <c r="D48" s="1" t="s">
        <v>46</v>
      </c>
      <c r="E48" s="2"/>
      <c r="F48" s="16"/>
    </row>
    <row r="49" spans="1:6" ht="12.75">
      <c r="A49" s="1"/>
      <c r="B49" s="1"/>
      <c r="C49" s="1"/>
      <c r="D49" s="1" t="s">
        <v>47</v>
      </c>
      <c r="E49" s="2"/>
      <c r="F49" s="16"/>
    </row>
    <row r="50" spans="1:6" ht="12.75">
      <c r="A50" s="1"/>
      <c r="B50" s="1"/>
      <c r="C50" s="1"/>
      <c r="D50" s="1" t="s">
        <v>48</v>
      </c>
      <c r="E50" s="2"/>
      <c r="F50" s="16"/>
    </row>
    <row r="51" spans="1:6" ht="13.5" thickBot="1">
      <c r="A51" s="1"/>
      <c r="B51" s="1"/>
      <c r="C51" s="1"/>
      <c r="D51" s="1" t="s">
        <v>49</v>
      </c>
      <c r="E51" s="2"/>
      <c r="F51" s="17">
        <v>27580</v>
      </c>
    </row>
    <row r="52" spans="1:6" ht="12.75">
      <c r="A52" s="1"/>
      <c r="B52" s="1"/>
      <c r="C52" s="1" t="s">
        <v>50</v>
      </c>
      <c r="D52" s="1"/>
      <c r="E52" s="2"/>
      <c r="F52" s="16">
        <f>ROUND(SUM(F47:F51),5)</f>
        <v>27580</v>
      </c>
    </row>
    <row r="53" spans="1:6" ht="25.5" customHeight="1">
      <c r="A53" s="1"/>
      <c r="B53" s="1"/>
      <c r="C53" s="1" t="s">
        <v>51</v>
      </c>
      <c r="D53" s="1"/>
      <c r="E53" s="2"/>
      <c r="F53" s="16"/>
    </row>
    <row r="54" spans="1:6" ht="12.75">
      <c r="A54" s="1"/>
      <c r="B54" s="1"/>
      <c r="C54" s="1"/>
      <c r="D54" s="1" t="s">
        <v>52</v>
      </c>
      <c r="E54" s="2"/>
      <c r="F54" s="16"/>
    </row>
    <row r="55" spans="1:6" ht="12.75">
      <c r="A55" s="1"/>
      <c r="B55" s="1"/>
      <c r="C55" s="1"/>
      <c r="D55" s="1" t="s">
        <v>53</v>
      </c>
      <c r="E55" s="2"/>
      <c r="F55" s="16">
        <v>2068.5</v>
      </c>
    </row>
    <row r="56" spans="1:6" ht="12.75">
      <c r="A56" s="1"/>
      <c r="B56" s="1"/>
      <c r="C56" s="1"/>
      <c r="D56" s="1" t="s">
        <v>54</v>
      </c>
      <c r="E56" s="2"/>
      <c r="F56" s="16"/>
    </row>
    <row r="57" spans="1:6" ht="13.5" thickBot="1">
      <c r="A57" s="1"/>
      <c r="B57" s="1"/>
      <c r="C57" s="1"/>
      <c r="D57" s="1" t="s">
        <v>55</v>
      </c>
      <c r="E57" s="2"/>
      <c r="F57" s="17"/>
    </row>
    <row r="58" spans="1:6" ht="12.75">
      <c r="A58" s="1"/>
      <c r="B58" s="1"/>
      <c r="C58" s="1" t="s">
        <v>56</v>
      </c>
      <c r="D58" s="1"/>
      <c r="E58" s="2"/>
      <c r="F58" s="16">
        <f>ROUND(SUM(F53:F57),5)</f>
        <v>2068.5</v>
      </c>
    </row>
    <row r="59" spans="1:6" ht="25.5" customHeight="1">
      <c r="A59" s="1"/>
      <c r="B59" s="1"/>
      <c r="C59" s="1" t="s">
        <v>57</v>
      </c>
      <c r="D59" s="1"/>
      <c r="E59" s="2"/>
      <c r="F59" s="16">
        <v>750</v>
      </c>
    </row>
    <row r="60" spans="1:6" ht="12.75">
      <c r="A60" s="1"/>
      <c r="B60" s="1"/>
      <c r="C60" s="1" t="s">
        <v>58</v>
      </c>
      <c r="D60" s="1"/>
      <c r="E60" s="2"/>
      <c r="F60" s="16">
        <v>0</v>
      </c>
    </row>
    <row r="61" spans="1:6" ht="12.75">
      <c r="A61" s="1"/>
      <c r="B61" s="1"/>
      <c r="C61" s="1" t="s">
        <v>59</v>
      </c>
      <c r="D61" s="1"/>
      <c r="E61" s="2"/>
      <c r="F61" s="16">
        <v>6650</v>
      </c>
    </row>
    <row r="62" spans="1:6" ht="12.75">
      <c r="A62" s="1"/>
      <c r="B62" s="1"/>
      <c r="C62" s="1" t="s">
        <v>60</v>
      </c>
      <c r="D62" s="1"/>
      <c r="E62" s="2"/>
      <c r="F62" s="16">
        <v>5375</v>
      </c>
    </row>
    <row r="63" spans="1:6" ht="12.75">
      <c r="A63" s="1"/>
      <c r="B63" s="1"/>
      <c r="C63" s="1" t="s">
        <v>61</v>
      </c>
      <c r="D63" s="1"/>
      <c r="E63" s="2"/>
      <c r="F63" s="16">
        <v>1000</v>
      </c>
    </row>
    <row r="64" spans="1:6" ht="12.75">
      <c r="A64" s="1"/>
      <c r="B64" s="1"/>
      <c r="C64" s="1" t="s">
        <v>62</v>
      </c>
      <c r="D64" s="1"/>
      <c r="E64" s="2"/>
      <c r="F64" s="16">
        <v>90</v>
      </c>
    </row>
    <row r="65" spans="1:6" ht="12.75">
      <c r="A65" s="1"/>
      <c r="B65" s="1"/>
      <c r="C65" s="1" t="s">
        <v>63</v>
      </c>
      <c r="D65" s="1"/>
      <c r="E65" s="2"/>
      <c r="F65" s="16">
        <v>5400</v>
      </c>
    </row>
    <row r="66" spans="1:6" ht="12.75">
      <c r="A66" s="1"/>
      <c r="B66" s="1"/>
      <c r="C66" s="1" t="s">
        <v>64</v>
      </c>
      <c r="D66" s="1"/>
      <c r="E66" s="2"/>
      <c r="F66" s="16">
        <v>13750</v>
      </c>
    </row>
    <row r="67" spans="1:6" ht="12.75">
      <c r="A67" s="1"/>
      <c r="B67" s="1"/>
      <c r="C67" s="1" t="s">
        <v>65</v>
      </c>
      <c r="D67" s="1"/>
      <c r="E67" s="2"/>
      <c r="F67" s="16">
        <v>0</v>
      </c>
    </row>
    <row r="68" spans="1:6" ht="12.75">
      <c r="A68" s="1"/>
      <c r="B68" s="1"/>
      <c r="C68" s="1" t="s">
        <v>66</v>
      </c>
      <c r="D68" s="1"/>
      <c r="E68" s="2"/>
      <c r="F68" s="16">
        <v>5710</v>
      </c>
    </row>
    <row r="69" spans="1:6" ht="12.75">
      <c r="A69" s="1"/>
      <c r="B69" s="1"/>
      <c r="C69" s="1" t="s">
        <v>67</v>
      </c>
      <c r="D69" s="1"/>
      <c r="E69" s="2"/>
      <c r="F69" s="16">
        <v>1800</v>
      </c>
    </row>
    <row r="70" spans="1:6" ht="12.75">
      <c r="A70" s="1"/>
      <c r="B70" s="1"/>
      <c r="C70" s="1" t="s">
        <v>68</v>
      </c>
      <c r="D70" s="1"/>
      <c r="E70" s="2"/>
      <c r="F70" s="16">
        <v>300</v>
      </c>
    </row>
    <row r="71" spans="1:6" ht="12.75">
      <c r="A71" s="1"/>
      <c r="B71" s="1"/>
      <c r="C71" s="1" t="s">
        <v>69</v>
      </c>
      <c r="D71" s="1"/>
      <c r="E71" s="2"/>
      <c r="F71" s="16">
        <v>31500</v>
      </c>
    </row>
    <row r="72" spans="1:6" ht="12.75">
      <c r="A72" s="1"/>
      <c r="B72" s="1"/>
      <c r="C72" s="1" t="s">
        <v>70</v>
      </c>
      <c r="D72" s="1"/>
      <c r="E72" s="2"/>
      <c r="F72" s="16">
        <v>1030</v>
      </c>
    </row>
    <row r="73" spans="1:6" ht="12.75">
      <c r="A73" s="1"/>
      <c r="B73" s="1"/>
      <c r="C73" s="1" t="s">
        <v>71</v>
      </c>
      <c r="D73" s="1"/>
      <c r="E73" s="2"/>
      <c r="F73" s="16">
        <v>100</v>
      </c>
    </row>
    <row r="74" spans="1:6" ht="13.5" thickBot="1">
      <c r="A74" s="1"/>
      <c r="B74" s="1"/>
      <c r="C74" s="1" t="s">
        <v>72</v>
      </c>
      <c r="D74" s="1"/>
      <c r="E74" s="2"/>
      <c r="F74" s="17">
        <v>400</v>
      </c>
    </row>
    <row r="75" spans="1:6" ht="13.5" thickBot="1">
      <c r="A75" s="1"/>
      <c r="B75" s="1" t="s">
        <v>73</v>
      </c>
      <c r="C75" s="1"/>
      <c r="D75" s="1"/>
      <c r="E75" s="2"/>
      <c r="F75" s="18">
        <f>ROUND(SUM(F19:F46)+F52+SUM(F58:F74),5)</f>
        <v>215677.63</v>
      </c>
    </row>
    <row r="76" spans="1:6" s="12" customFormat="1" ht="25.5" customHeight="1" thickBot="1">
      <c r="A76" s="9" t="s">
        <v>74</v>
      </c>
      <c r="B76" s="9"/>
      <c r="C76" s="9"/>
      <c r="D76" s="9"/>
      <c r="E76" s="9"/>
      <c r="F76" s="19">
        <f>ROUND(F18-F75,5)</f>
        <v>-20977.63</v>
      </c>
    </row>
    <row r="77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&amp;C&amp;"Arial,Bold"&amp;12 Chicago Section American Chemical Society
&amp;14 Profit &amp;&amp; Loss Budget for 2004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 Wilkening</dc:creator>
  <cp:keywords/>
  <dc:description/>
  <cp:lastModifiedBy>Milt Levenberg</cp:lastModifiedBy>
  <cp:lastPrinted>2005-02-08T06:04:03Z</cp:lastPrinted>
  <dcterms:created xsi:type="dcterms:W3CDTF">2005-02-07T15:28:27Z</dcterms:created>
  <dcterms:modified xsi:type="dcterms:W3CDTF">2005-02-08T06:04:09Z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-1437380673</vt:i4>
  </property>
  <property fmtid="{D5CDD505-2E9C-101B-9397-08002B2CF9AE}" pid="3" name="_EmailSubject">
    <vt:lpwstr>Annual Report</vt:lpwstr>
  </property>
  <property fmtid="{D5CDD505-2E9C-101B-9397-08002B2CF9AE}" pid="4" name="_AuthorEmail">
    <vt:lpwstr>chicagoacs@ameritech.net</vt:lpwstr>
  </property>
  <property fmtid="{D5CDD505-2E9C-101B-9397-08002B2CF9AE}" pid="5" name="_AuthorEmailDisplayName">
    <vt:lpwstr>chicagoacs</vt:lpwstr>
  </property>
</Properties>
</file>